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7" i="1"/>
  <c r="H8"/>
  <c r="H9"/>
  <c r="H6"/>
  <c r="I7" l="1"/>
  <c r="J7" s="1"/>
  <c r="I8"/>
  <c r="J8" s="1"/>
  <c r="I9"/>
  <c r="J9" s="1"/>
  <c r="G7"/>
  <c r="G8"/>
  <c r="G9"/>
  <c r="I6"/>
  <c r="J6" s="1"/>
  <c r="G6"/>
</calcChain>
</file>

<file path=xl/sharedStrings.xml><?xml version="1.0" encoding="utf-8"?>
<sst xmlns="http://schemas.openxmlformats.org/spreadsheetml/2006/main" count="14" uniqueCount="14">
  <si>
    <t>电池编号</t>
    <phoneticPr fontId="1" type="noConversion"/>
  </si>
  <si>
    <t>模块编号</t>
    <phoneticPr fontId="1" type="noConversion"/>
  </si>
  <si>
    <t>标定阻值（mΩ）</t>
    <phoneticPr fontId="1" type="noConversion"/>
  </si>
  <si>
    <t>最大</t>
    <phoneticPr fontId="1" type="noConversion"/>
  </si>
  <si>
    <t>最小</t>
    <phoneticPr fontId="1" type="noConversion"/>
  </si>
  <si>
    <t>平均</t>
    <phoneticPr fontId="1" type="noConversion"/>
  </si>
  <si>
    <t>偏差</t>
    <phoneticPr fontId="1" type="noConversion"/>
  </si>
  <si>
    <t>编辑：</t>
    <phoneticPr fontId="1" type="noConversion"/>
  </si>
  <si>
    <t>盘贵星</t>
    <phoneticPr fontId="1" type="noConversion"/>
  </si>
  <si>
    <t>日期：</t>
    <phoneticPr fontId="1" type="noConversion"/>
  </si>
  <si>
    <t>K：</t>
    <phoneticPr fontId="1" type="noConversion"/>
  </si>
  <si>
    <t>B:</t>
    <phoneticPr fontId="1" type="noConversion"/>
  </si>
  <si>
    <t>结论：
1、校准的蓄电池量程范围：0.7~10mΩ；
2、测试的采集电池内阻范围：0.7~5.02mΩ，由于校准后电池电压下降添加了电解液阻值下降，没有进行大阻值测试；
3、从以上测试结果得出，在小阻值时候，测量准确，随着增大，测量值比实际值偏小0.3mΩ左右。</t>
    <phoneticPr fontId="1" type="noConversion"/>
  </si>
  <si>
    <t>2V内阻校准后测试分析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</si>
</sst>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zoomScale="160" zoomScaleNormal="160" workbookViewId="0">
      <selection activeCell="A10" sqref="A10:J14"/>
    </sheetView>
  </sheetViews>
  <sheetFormatPr defaultRowHeight="13.5"/>
  <cols>
    <col min="2" max="2" width="12.25" customWidth="1"/>
    <col min="4" max="4" width="10.5" bestFit="1" customWidth="1"/>
  </cols>
  <sheetData>
    <row r="1" spans="1:12" ht="22.5">
      <c r="A1" s="8" t="s">
        <v>13</v>
      </c>
      <c r="B1" s="9"/>
      <c r="C1" s="9"/>
      <c r="D1" s="9"/>
      <c r="E1" s="9"/>
      <c r="F1" s="9"/>
      <c r="G1" s="9"/>
      <c r="H1" s="9"/>
      <c r="I1" s="9"/>
      <c r="J1" s="9"/>
    </row>
    <row r="2" spans="1:12">
      <c r="A2" s="3" t="s">
        <v>7</v>
      </c>
      <c r="B2" s="3" t="s">
        <v>8</v>
      </c>
      <c r="C2" s="3" t="s">
        <v>9</v>
      </c>
      <c r="D2" s="4">
        <v>42934</v>
      </c>
      <c r="E2" s="3"/>
      <c r="F2" s="3"/>
      <c r="G2" s="3"/>
      <c r="H2" s="3"/>
      <c r="I2" s="3"/>
      <c r="J2" s="3"/>
    </row>
    <row r="3" spans="1:12">
      <c r="A3" s="3" t="s">
        <v>10</v>
      </c>
      <c r="B3" s="3">
        <v>1.2074591859999999</v>
      </c>
      <c r="C3" s="3" t="s">
        <v>11</v>
      </c>
      <c r="D3" s="3">
        <v>-16.331324330000001</v>
      </c>
      <c r="E3" s="3"/>
      <c r="F3" s="3"/>
      <c r="G3" s="3"/>
      <c r="H3" s="3"/>
      <c r="I3" s="3"/>
      <c r="J3" s="3"/>
    </row>
    <row r="4" spans="1:12">
      <c r="A4" s="7" t="s">
        <v>0</v>
      </c>
      <c r="B4" s="7" t="s">
        <v>2</v>
      </c>
      <c r="C4" s="7" t="s">
        <v>1</v>
      </c>
      <c r="D4" s="7"/>
      <c r="E4" s="7"/>
      <c r="F4" s="7"/>
      <c r="G4" s="3"/>
      <c r="H4" s="3"/>
      <c r="I4" s="3"/>
      <c r="J4" s="3"/>
    </row>
    <row r="5" spans="1:12">
      <c r="A5" s="7"/>
      <c r="B5" s="7"/>
      <c r="C5" s="5">
        <v>4</v>
      </c>
      <c r="D5" s="5">
        <v>6</v>
      </c>
      <c r="E5" s="5">
        <v>8</v>
      </c>
      <c r="F5" s="5">
        <v>9</v>
      </c>
      <c r="G5" s="3" t="s">
        <v>3</v>
      </c>
      <c r="H5" s="3" t="s">
        <v>4</v>
      </c>
      <c r="I5" s="3" t="s">
        <v>5</v>
      </c>
      <c r="J5" s="3" t="s">
        <v>6</v>
      </c>
    </row>
    <row r="6" spans="1:12">
      <c r="A6" s="5">
        <v>3</v>
      </c>
      <c r="B6" s="6">
        <v>0.72</v>
      </c>
      <c r="C6" s="6">
        <v>0.6887804878048791</v>
      </c>
      <c r="D6" s="3">
        <v>0.80829629629629574</v>
      </c>
      <c r="E6" s="6">
        <v>0.65764705882352958</v>
      </c>
      <c r="F6" s="6">
        <v>0.74649006622516745</v>
      </c>
      <c r="G6" s="3">
        <f>MAX(C6:F6)</f>
        <v>0.80829629629629574</v>
      </c>
      <c r="H6" s="3">
        <f>MIN(C6:G6)</f>
        <v>0.65764705882352958</v>
      </c>
      <c r="I6" s="3">
        <f>AVERAGE(C6:F6)</f>
        <v>0.72530347728746802</v>
      </c>
      <c r="J6" s="3">
        <f>I6-B6</f>
        <v>5.3034772874680502E-3</v>
      </c>
    </row>
    <row r="7" spans="1:12">
      <c r="A7" s="5">
        <v>6</v>
      </c>
      <c r="B7" s="6">
        <v>2.68</v>
      </c>
      <c r="C7" s="6">
        <v>2.2201342281879213</v>
      </c>
      <c r="D7" s="6">
        <v>2.5600000000000018</v>
      </c>
      <c r="E7" s="3">
        <v>2.4177777777777729</v>
      </c>
      <c r="F7" s="6">
        <v>2.307619047619041</v>
      </c>
      <c r="G7" s="3">
        <f t="shared" ref="G7:G9" si="0">MAX(C7:F7)</f>
        <v>2.5600000000000018</v>
      </c>
      <c r="H7" s="3">
        <f t="shared" ref="H7:H9" si="1">MIN(C7:G7)</f>
        <v>2.2201342281879213</v>
      </c>
      <c r="I7" s="3">
        <f t="shared" ref="I7:I9" si="2">AVERAGE(C7:F7)</f>
        <v>2.376382763396184</v>
      </c>
      <c r="J7" s="3">
        <f t="shared" ref="J7:J9" si="3">I7-B7</f>
        <v>-0.30361723660381612</v>
      </c>
    </row>
    <row r="8" spans="1:12">
      <c r="A8" s="5">
        <v>5</v>
      </c>
      <c r="B8" s="6">
        <v>3.2</v>
      </c>
      <c r="C8" s="6">
        <v>2.8510891089108852</v>
      </c>
      <c r="D8" s="6">
        <v>2.7523178807946986</v>
      </c>
      <c r="E8" s="6">
        <v>2.9660317460317422</v>
      </c>
      <c r="F8" s="6">
        <v>2.7656296296296312</v>
      </c>
      <c r="G8" s="3">
        <f t="shared" si="0"/>
        <v>2.9660317460317422</v>
      </c>
      <c r="H8" s="3">
        <f t="shared" si="1"/>
        <v>2.7523178807946986</v>
      </c>
      <c r="I8" s="3">
        <f t="shared" si="2"/>
        <v>2.833767091341739</v>
      </c>
      <c r="J8" s="3">
        <f t="shared" si="3"/>
        <v>-0.36623290865826119</v>
      </c>
    </row>
    <row r="9" spans="1:12">
      <c r="A9" s="5">
        <v>4</v>
      </c>
      <c r="B9" s="6">
        <v>5.0199999999999996</v>
      </c>
      <c r="C9" s="3">
        <v>4.5906060606060599</v>
      </c>
      <c r="D9" s="6">
        <v>5.0250793650793657</v>
      </c>
      <c r="E9" s="6">
        <v>4.9237086092715154</v>
      </c>
      <c r="F9" s="6">
        <v>4.69529411764705</v>
      </c>
      <c r="G9" s="3">
        <f t="shared" si="0"/>
        <v>5.0250793650793657</v>
      </c>
      <c r="H9" s="3">
        <f t="shared" si="1"/>
        <v>4.5906060606060599</v>
      </c>
      <c r="I9" s="3">
        <f t="shared" si="2"/>
        <v>4.8086720381509984</v>
      </c>
      <c r="J9" s="3">
        <f t="shared" si="3"/>
        <v>-0.21132796184900116</v>
      </c>
    </row>
    <row r="10" spans="1:12">
      <c r="A10" s="10" t="s">
        <v>12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2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2"/>
      <c r="L13" s="1"/>
    </row>
    <row r="14" spans="1:1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"/>
      <c r="L14" s="1"/>
    </row>
    <row r="15" spans="1:12">
      <c r="B15" s="1"/>
      <c r="E15" s="1"/>
      <c r="H15" s="1"/>
      <c r="K15" s="1"/>
      <c r="L15" s="1"/>
    </row>
  </sheetData>
  <mergeCells count="5">
    <mergeCell ref="C4:F4"/>
    <mergeCell ref="A4:A5"/>
    <mergeCell ref="B4:B5"/>
    <mergeCell ref="A1:J1"/>
    <mergeCell ref="A10:J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2017-07-18T06:34:13Z</dcterms:modified>
</cp:coreProperties>
</file>